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4232" windowHeight="8700"/>
  </bookViews>
  <sheets>
    <sheet name="Ark1" sheetId="1" r:id="rId1"/>
    <sheet name="Ark2" sheetId="5" r:id="rId2"/>
  </sheets>
  <calcPr calcId="145621"/>
</workbook>
</file>

<file path=xl/calcChain.xml><?xml version="1.0" encoding="utf-8"?>
<calcChain xmlns="http://schemas.openxmlformats.org/spreadsheetml/2006/main">
  <c r="I7" i="1" l="1"/>
  <c r="I19" i="1" l="1"/>
  <c r="I13" i="1"/>
  <c r="I11" i="1"/>
  <c r="I21" i="1"/>
  <c r="I23" i="1" s="1"/>
  <c r="I25" i="1" s="1"/>
  <c r="I17" i="1"/>
  <c r="I16" i="1"/>
  <c r="I15" i="1"/>
</calcChain>
</file>

<file path=xl/sharedStrings.xml><?xml version="1.0" encoding="utf-8"?>
<sst xmlns="http://schemas.openxmlformats.org/spreadsheetml/2006/main" count="55" uniqueCount="44">
  <si>
    <t>Corridor swing 600</t>
  </si>
  <si>
    <t>Globe G1</t>
  </si>
  <si>
    <t>Quadril Q1</t>
  </si>
  <si>
    <t>Micro M1</t>
  </si>
  <si>
    <t>600 x 1200</t>
  </si>
  <si>
    <t>600 x 1500</t>
  </si>
  <si>
    <t>600 x 1800</t>
  </si>
  <si>
    <t>Plade</t>
  </si>
  <si>
    <t>Total</t>
  </si>
  <si>
    <t>4 stk pr. kasse</t>
  </si>
  <si>
    <t>Stk.:</t>
  </si>
  <si>
    <t>stk.</t>
  </si>
  <si>
    <t>Poser</t>
  </si>
  <si>
    <t>2 stk. pr. plade</t>
  </si>
  <si>
    <t>monteres for hver 800 mm.</t>
  </si>
  <si>
    <t xml:space="preserve">monteres for hver 800 mm.   (100 stk pr. kasse) </t>
  </si>
  <si>
    <t xml:space="preserve">Regula R </t>
  </si>
  <si>
    <t>Vælg sap nr.</t>
  </si>
  <si>
    <t>Marker i feltet ud for den ønskede perforering og det ønskede plademål, samt det ønskede antal stk. (skal gå op med 4stk.)</t>
  </si>
  <si>
    <t>Profiler</t>
  </si>
  <si>
    <t>1 pose pr. kasse</t>
  </si>
  <si>
    <t>Bolt og møtrik W-Swing M6x12,  Sap nr.: 199036</t>
  </si>
  <si>
    <t>Skrue til profiler (pose med 66 stk.) Art. nr. 198978</t>
  </si>
  <si>
    <t>U-swing-profil L: 1146,  art. nr.: 198320</t>
  </si>
  <si>
    <t>U-swing-profil L: 1746,  art. nr.: 198322</t>
  </si>
  <si>
    <t>U-swing-profil L: 1446,  art. nr.: 198321</t>
  </si>
  <si>
    <t>Tværprofil L: 479,  art. nr.: 198959</t>
  </si>
  <si>
    <t>Profil W-swing 2, hvid RAL 9010, L. 2400 mm.  art. nr.: 198315</t>
  </si>
  <si>
    <t>Vægfæste W-swing 2,  Galv.  art. nr.: 198324</t>
  </si>
  <si>
    <t>Bøjle (2 stk. til hver plade) art. nr. 198323</t>
  </si>
  <si>
    <t>Corridor Globe Swing G1 12,5x600x1200mm  (art. nr. 156020)</t>
  </si>
  <si>
    <t>Corridor Globe Swing G1 12,5x600x1500mm  (art. nr. 198816)</t>
  </si>
  <si>
    <t>Corridor Globe Swing G1 12,5x600x1800mm  (art. nr. 198817)</t>
  </si>
  <si>
    <t>Corridor Globe Swing M1 12,5x600x1200mm  (art. nr. 198812)</t>
  </si>
  <si>
    <t>Corridor Globe Swing M1 12,5x600x1500mm  (art. nr. 198813)</t>
  </si>
  <si>
    <t>Corridor Globe Swing M1 12,5x600x1800mm  (art. nr. 198814)</t>
  </si>
  <si>
    <t>Corridor Globe Swing Q1 12,5x600x1200mm  (art. nr. 198809)</t>
  </si>
  <si>
    <t>Corridor Globe Swing Q1 12,5x600x1500mm  (art. nr. 198810)</t>
  </si>
  <si>
    <t>Corridor Globe Swing Q1 12,5x600x1800mm  (art. nr. 198811)</t>
  </si>
  <si>
    <t>Corridor Globe Swing R 12,5x600x1200mm  (art. nr. 198806)</t>
  </si>
  <si>
    <t>Corridor Globe Swing R 12,5x600x1500mm  (art. nr. 198808)</t>
  </si>
  <si>
    <t>Corridor Globe Swing R 12,5x600x1800mm  (art. nr. 198807)</t>
  </si>
  <si>
    <t xml:space="preserve">Vælg art. nr. (perf.) </t>
  </si>
  <si>
    <t>Tryk på.:  vælg art. nr. (perf.) og vælg i listen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</si>
</sst>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rgb="FF0070C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0" xfId="0" applyFont="1"/>
    <xf numFmtId="1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2" xfId="0" applyFont="1" applyBorder="1"/>
    <xf numFmtId="0" fontId="3" fillId="0" borderId="0" xfId="0" applyFont="1" applyBorder="1"/>
    <xf numFmtId="0" fontId="2" fillId="0" borderId="1" xfId="0" applyFont="1" applyBorder="1"/>
    <xf numFmtId="2" fontId="0" fillId="0" borderId="0" xfId="0" applyNumberFormat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0" fillId="0" borderId="6" xfId="0" applyBorder="1"/>
    <xf numFmtId="0" fontId="1" fillId="0" borderId="15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8" fillId="0" borderId="0" xfId="0" applyFont="1" applyBorder="1"/>
    <xf numFmtId="0" fontId="0" fillId="0" borderId="7" xfId="0" applyBorder="1"/>
    <xf numFmtId="0" fontId="0" fillId="0" borderId="8" xfId="0" applyBorder="1"/>
    <xf numFmtId="0" fontId="0" fillId="2" borderId="13" xfId="0" applyFill="1" applyBorder="1"/>
    <xf numFmtId="0" fontId="0" fillId="2" borderId="14" xfId="0" applyFill="1" applyBorder="1"/>
    <xf numFmtId="0" fontId="3" fillId="0" borderId="1" xfId="0" applyFont="1" applyBorder="1"/>
    <xf numFmtId="0" fontId="0" fillId="0" borderId="13" xfId="0" applyBorder="1"/>
    <xf numFmtId="0" fontId="0" fillId="0" borderId="14" xfId="0" applyBorder="1"/>
    <xf numFmtId="0" fontId="1" fillId="0" borderId="9" xfId="0" applyFont="1" applyBorder="1"/>
    <xf numFmtId="0" fontId="4" fillId="2" borderId="13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15" xfId="0" applyBorder="1"/>
    <xf numFmtId="0" fontId="0" fillId="0" borderId="3" xfId="0" applyBorder="1"/>
    <xf numFmtId="0" fontId="0" fillId="0" borderId="4" xfId="0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47625</xdr:colOff>
      <xdr:row>2</xdr:row>
      <xdr:rowOff>171450</xdr:rowOff>
    </xdr:to>
    <xdr:pic>
      <xdr:nvPicPr>
        <xdr:cNvPr id="1045" name="Billed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228600</xdr:colOff>
      <xdr:row>2</xdr:row>
      <xdr:rowOff>200025</xdr:rowOff>
    </xdr:from>
    <xdr:to>
      <xdr:col>14</xdr:col>
      <xdr:colOff>1038225</xdr:colOff>
      <xdr:row>9</xdr:row>
      <xdr:rowOff>19050</xdr:rowOff>
    </xdr:to>
    <xdr:pic>
      <xdr:nvPicPr>
        <xdr:cNvPr id="1046" name="Billede 1" descr="http://knaufdanoline.com/wp-content/uploads/Product_page_CorridorSwing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638175"/>
          <a:ext cx="26384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A9" sqref="A9:A26"/>
    </sheetView>
  </sheetViews>
  <sheetFormatPr defaultRowHeight="13.2" x14ac:dyDescent="0.25"/>
  <cols>
    <col min="1" max="1" width="14.109375" customWidth="1"/>
    <col min="2" max="2" width="18.77734375" customWidth="1"/>
    <col min="3" max="3" width="2.88671875" customWidth="1"/>
    <col min="4" max="4" width="4.88671875" customWidth="1"/>
    <col min="5" max="5" width="10.109375" customWidth="1"/>
    <col min="6" max="6" width="3.109375" customWidth="1"/>
    <col min="7" max="7" width="5.109375" customWidth="1"/>
    <col min="8" max="8" width="20.5546875" customWidth="1"/>
    <col min="9" max="9" width="10.44140625" customWidth="1"/>
    <col min="10" max="10" width="7.6640625" customWidth="1"/>
    <col min="11" max="11" width="9.6640625" customWidth="1"/>
    <col min="15" max="15" width="17.5546875" customWidth="1"/>
    <col min="16" max="17" width="9.109375" style="15"/>
  </cols>
  <sheetData>
    <row r="1" spans="1:21" ht="15.6" x14ac:dyDescent="0.3">
      <c r="A1" s="28"/>
      <c r="B1" s="4"/>
      <c r="C1" s="29"/>
      <c r="D1" s="4"/>
      <c r="E1" s="4"/>
      <c r="F1" s="4"/>
      <c r="G1" s="4"/>
      <c r="H1" s="4"/>
      <c r="I1" s="4"/>
      <c r="J1" s="4"/>
      <c r="K1" s="4"/>
      <c r="L1" s="30"/>
      <c r="M1" s="53" t="s">
        <v>0</v>
      </c>
      <c r="N1" s="54"/>
      <c r="O1" s="55"/>
    </row>
    <row r="2" spans="1:21" ht="18.7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31"/>
      <c r="M2" s="56"/>
      <c r="N2" s="56"/>
      <c r="O2" s="57"/>
    </row>
    <row r="3" spans="1:21" ht="15.6" thickBo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1"/>
      <c r="M3" s="31"/>
      <c r="N3" s="31"/>
      <c r="O3" s="32"/>
    </row>
    <row r="4" spans="1:21" ht="16.2" thickBot="1" x14ac:dyDescent="0.35">
      <c r="A4" s="83" t="s">
        <v>7</v>
      </c>
      <c r="B4" s="18" t="s">
        <v>1</v>
      </c>
      <c r="C4" s="14"/>
      <c r="D4" s="4"/>
      <c r="E4" s="12" t="s">
        <v>4</v>
      </c>
      <c r="F4" s="14"/>
      <c r="G4" s="4"/>
      <c r="H4" s="12" t="s">
        <v>10</v>
      </c>
      <c r="I4" s="1"/>
      <c r="J4" s="4"/>
      <c r="K4" s="5"/>
      <c r="L4" s="31"/>
      <c r="M4" s="33"/>
      <c r="N4" s="33"/>
      <c r="O4" s="32"/>
    </row>
    <row r="5" spans="1:21" ht="16.2" thickBot="1" x14ac:dyDescent="0.35">
      <c r="A5" s="84"/>
      <c r="B5" s="19" t="s">
        <v>2</v>
      </c>
      <c r="C5" s="14"/>
      <c r="D5" s="7"/>
      <c r="E5" s="13" t="s">
        <v>5</v>
      </c>
      <c r="F5" s="14"/>
      <c r="G5" s="7"/>
      <c r="H5" s="13" t="s">
        <v>10</v>
      </c>
      <c r="I5" s="1"/>
      <c r="J5" s="78" t="s">
        <v>9</v>
      </c>
      <c r="K5" s="79"/>
      <c r="L5" s="31"/>
      <c r="M5" s="31"/>
      <c r="N5" s="31"/>
      <c r="O5" s="32"/>
    </row>
    <row r="6" spans="1:21" ht="16.2" thickBot="1" x14ac:dyDescent="0.35">
      <c r="A6" s="85"/>
      <c r="B6" s="19" t="s">
        <v>3</v>
      </c>
      <c r="C6" s="47"/>
      <c r="D6" s="7"/>
      <c r="E6" s="13" t="s">
        <v>6</v>
      </c>
      <c r="F6" s="47"/>
      <c r="G6" s="7"/>
      <c r="H6" s="13" t="s">
        <v>10</v>
      </c>
      <c r="I6" s="1"/>
      <c r="J6" s="7"/>
      <c r="K6" s="8"/>
      <c r="L6" s="31"/>
      <c r="M6" s="31"/>
      <c r="N6" s="31"/>
      <c r="O6" s="32"/>
      <c r="U6" s="2"/>
    </row>
    <row r="7" spans="1:21" ht="16.2" thickBot="1" x14ac:dyDescent="0.35">
      <c r="A7" s="48"/>
      <c r="B7" s="19" t="s">
        <v>16</v>
      </c>
      <c r="C7" s="14"/>
      <c r="D7" s="75"/>
      <c r="E7" s="76"/>
      <c r="F7" s="76"/>
      <c r="G7" s="76"/>
      <c r="H7" s="77"/>
      <c r="I7" s="5">
        <f>SUM(I3:I6)</f>
        <v>0</v>
      </c>
      <c r="J7" s="73"/>
      <c r="K7" s="74"/>
      <c r="L7" s="31"/>
      <c r="M7" s="31"/>
      <c r="N7" s="31"/>
      <c r="O7" s="32"/>
      <c r="U7" s="2"/>
    </row>
    <row r="8" spans="1:21" ht="16.2" thickBot="1" x14ac:dyDescent="0.35">
      <c r="A8" s="20" t="s">
        <v>8</v>
      </c>
      <c r="B8" s="75"/>
      <c r="C8" s="76"/>
      <c r="D8" s="76"/>
      <c r="E8" s="76"/>
      <c r="F8" s="76"/>
      <c r="G8" s="76"/>
      <c r="H8" s="76"/>
      <c r="I8" s="76"/>
      <c r="J8" s="76"/>
      <c r="K8" s="77"/>
      <c r="L8" s="31"/>
      <c r="M8" s="31"/>
      <c r="N8" s="31"/>
      <c r="O8" s="32"/>
    </row>
    <row r="9" spans="1:21" ht="16.5" customHeight="1" thickBot="1" x14ac:dyDescent="0.3">
      <c r="A9" s="58" t="s">
        <v>19</v>
      </c>
      <c r="B9" s="88" t="s">
        <v>42</v>
      </c>
      <c r="C9" s="70" t="s">
        <v>33</v>
      </c>
      <c r="D9" s="71"/>
      <c r="E9" s="71"/>
      <c r="F9" s="71"/>
      <c r="G9" s="71"/>
      <c r="H9" s="71"/>
      <c r="I9" s="71"/>
      <c r="J9" s="71"/>
      <c r="K9" s="72"/>
      <c r="L9" s="31"/>
      <c r="M9" s="31"/>
      <c r="N9" s="31"/>
      <c r="O9" s="32"/>
    </row>
    <row r="10" spans="1:21" ht="16.5" customHeight="1" thickBot="1" x14ac:dyDescent="0.3">
      <c r="A10" s="59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31"/>
      <c r="M10" s="31"/>
      <c r="N10" s="31"/>
      <c r="O10" s="32"/>
      <c r="Q10"/>
    </row>
    <row r="11" spans="1:21" ht="15.75" customHeight="1" thickBot="1" x14ac:dyDescent="0.3">
      <c r="A11" s="59"/>
      <c r="B11" s="28" t="s">
        <v>29</v>
      </c>
      <c r="C11" s="4"/>
      <c r="D11" s="4"/>
      <c r="E11" s="4"/>
      <c r="F11" s="4"/>
      <c r="G11" s="4"/>
      <c r="H11" s="5"/>
      <c r="I11" s="41">
        <f>SUM(I4:I6)*2</f>
        <v>0</v>
      </c>
      <c r="J11" s="16" t="s">
        <v>11</v>
      </c>
      <c r="K11" s="49"/>
      <c r="L11" s="31"/>
      <c r="M11" s="31"/>
      <c r="N11" s="31"/>
      <c r="O11" s="32"/>
    </row>
    <row r="12" spans="1:21" ht="15.75" customHeight="1" thickBot="1" x14ac:dyDescent="0.3">
      <c r="A12" s="59"/>
      <c r="B12" s="26"/>
      <c r="C12" s="24"/>
      <c r="D12" s="24"/>
      <c r="E12" s="24"/>
      <c r="F12" s="24"/>
      <c r="G12" s="24"/>
      <c r="H12" s="24"/>
      <c r="I12" s="24"/>
      <c r="J12" s="36"/>
      <c r="K12" s="42"/>
      <c r="L12" s="36"/>
      <c r="M12" s="36"/>
      <c r="N12" s="36"/>
      <c r="O12" s="37"/>
    </row>
    <row r="13" spans="1:21" ht="15.6" thickBot="1" x14ac:dyDescent="0.3">
      <c r="A13" s="59"/>
      <c r="B13" s="21" t="s">
        <v>22</v>
      </c>
      <c r="C13" s="22"/>
      <c r="D13" s="22"/>
      <c r="E13" s="22"/>
      <c r="F13" s="22"/>
      <c r="G13" s="22"/>
      <c r="H13" s="23"/>
      <c r="I13" s="1">
        <f>SUM(I4:I6)*0.25</f>
        <v>0</v>
      </c>
      <c r="J13" s="38" t="s">
        <v>12</v>
      </c>
      <c r="K13" s="80" t="s">
        <v>20</v>
      </c>
      <c r="L13" s="81"/>
      <c r="M13" s="81"/>
      <c r="N13" s="81"/>
      <c r="O13" s="82"/>
    </row>
    <row r="14" spans="1:21" ht="15.6" thickBot="1" x14ac:dyDescent="0.3">
      <c r="A14" s="5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4"/>
      <c r="N14" s="44"/>
      <c r="O14" s="45"/>
    </row>
    <row r="15" spans="1:21" ht="15.6" thickBot="1" x14ac:dyDescent="0.3">
      <c r="A15" s="59"/>
      <c r="B15" s="21" t="s">
        <v>23</v>
      </c>
      <c r="C15" s="22"/>
      <c r="D15" s="22"/>
      <c r="E15" s="22"/>
      <c r="F15" s="22"/>
      <c r="G15" s="22"/>
      <c r="H15" s="23"/>
      <c r="I15" s="21">
        <f>I4*2</f>
        <v>0</v>
      </c>
      <c r="J15" s="38" t="s">
        <v>11</v>
      </c>
      <c r="K15" s="61" t="s">
        <v>13</v>
      </c>
      <c r="L15" s="62"/>
      <c r="M15" s="62"/>
      <c r="N15" s="62"/>
      <c r="O15" s="63"/>
    </row>
    <row r="16" spans="1:21" ht="15.6" thickBot="1" x14ac:dyDescent="0.3">
      <c r="A16" s="59"/>
      <c r="B16" s="21" t="s">
        <v>25</v>
      </c>
      <c r="C16" s="22"/>
      <c r="D16" s="22"/>
      <c r="E16" s="22"/>
      <c r="F16" s="22"/>
      <c r="G16" s="22"/>
      <c r="H16" s="23"/>
      <c r="I16" s="21">
        <f>I5*2</f>
        <v>0</v>
      </c>
      <c r="J16" s="38" t="s">
        <v>11</v>
      </c>
      <c r="K16" s="64"/>
      <c r="L16" s="65"/>
      <c r="M16" s="65"/>
      <c r="N16" s="65"/>
      <c r="O16" s="66"/>
    </row>
    <row r="17" spans="1:15" ht="15.6" thickBot="1" x14ac:dyDescent="0.3">
      <c r="A17" s="59"/>
      <c r="B17" s="9" t="s">
        <v>24</v>
      </c>
      <c r="C17" s="10"/>
      <c r="D17" s="10"/>
      <c r="E17" s="10"/>
      <c r="F17" s="10"/>
      <c r="G17" s="10"/>
      <c r="H17" s="11"/>
      <c r="I17" s="21">
        <f>I6*2</f>
        <v>0</v>
      </c>
      <c r="J17" s="17" t="s">
        <v>11</v>
      </c>
      <c r="K17" s="67"/>
      <c r="L17" s="68"/>
      <c r="M17" s="68"/>
      <c r="N17" s="68"/>
      <c r="O17" s="69"/>
    </row>
    <row r="18" spans="1:15" ht="15.6" thickBot="1" x14ac:dyDescent="0.3">
      <c r="A18" s="59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44"/>
      <c r="O18" s="45"/>
    </row>
    <row r="19" spans="1:15" ht="15.6" thickBot="1" x14ac:dyDescent="0.3">
      <c r="A19" s="59"/>
      <c r="B19" s="21" t="s">
        <v>26</v>
      </c>
      <c r="C19" s="22"/>
      <c r="D19" s="22"/>
      <c r="E19" s="22"/>
      <c r="F19" s="22"/>
      <c r="G19" s="22"/>
      <c r="H19" s="23"/>
      <c r="I19" s="1">
        <f>I7*2</f>
        <v>0</v>
      </c>
      <c r="J19" s="38" t="s">
        <v>11</v>
      </c>
      <c r="K19" s="80" t="s">
        <v>13</v>
      </c>
      <c r="L19" s="81"/>
      <c r="M19" s="81"/>
      <c r="N19" s="81"/>
      <c r="O19" s="82"/>
    </row>
    <row r="20" spans="1:15" ht="15.6" thickBot="1" x14ac:dyDescent="0.3">
      <c r="A20" s="5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4"/>
      <c r="N20" s="44"/>
      <c r="O20" s="45"/>
    </row>
    <row r="21" spans="1:15" ht="15.6" thickBot="1" x14ac:dyDescent="0.3">
      <c r="A21" s="59"/>
      <c r="B21" s="21" t="s">
        <v>27</v>
      </c>
      <c r="C21" s="22"/>
      <c r="D21" s="22"/>
      <c r="E21" s="22"/>
      <c r="F21" s="22"/>
      <c r="G21" s="22"/>
      <c r="H21" s="23"/>
      <c r="I21" s="3">
        <f>((((I4+I5+I6)*1.2)*1.05)/2.4)</f>
        <v>0</v>
      </c>
      <c r="J21" s="38" t="s">
        <v>11</v>
      </c>
      <c r="K21" s="21"/>
      <c r="L21" s="39"/>
      <c r="M21" s="39"/>
      <c r="N21" s="39"/>
      <c r="O21" s="40"/>
    </row>
    <row r="22" spans="1:15" ht="15.6" thickBot="1" x14ac:dyDescent="0.3">
      <c r="A22" s="5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4"/>
      <c r="N22" s="44"/>
      <c r="O22" s="45"/>
    </row>
    <row r="23" spans="1:15" ht="15.6" thickBot="1" x14ac:dyDescent="0.3">
      <c r="A23" s="59"/>
      <c r="B23" s="21" t="s">
        <v>28</v>
      </c>
      <c r="C23" s="22"/>
      <c r="D23" s="22"/>
      <c r="E23" s="22"/>
      <c r="F23" s="22"/>
      <c r="G23" s="22"/>
      <c r="H23" s="23"/>
      <c r="I23" s="3">
        <f>((I21*2.4)/0.8)*1.05</f>
        <v>0</v>
      </c>
      <c r="J23" s="38" t="s">
        <v>11</v>
      </c>
      <c r="K23" s="80" t="s">
        <v>14</v>
      </c>
      <c r="L23" s="81"/>
      <c r="M23" s="81"/>
      <c r="N23" s="81"/>
      <c r="O23" s="82"/>
    </row>
    <row r="24" spans="1:15" ht="15.6" thickBot="1" x14ac:dyDescent="0.3">
      <c r="A24" s="5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4"/>
      <c r="O24" s="45"/>
    </row>
    <row r="25" spans="1:15" ht="15.6" thickBot="1" x14ac:dyDescent="0.3">
      <c r="A25" s="59"/>
      <c r="B25" s="21" t="s">
        <v>21</v>
      </c>
      <c r="C25" s="22"/>
      <c r="D25" s="22"/>
      <c r="E25" s="22"/>
      <c r="F25" s="22"/>
      <c r="G25" s="22"/>
      <c r="H25" s="22"/>
      <c r="I25" s="3">
        <f>I23*1.35</f>
        <v>0</v>
      </c>
      <c r="J25" s="38" t="s">
        <v>11</v>
      </c>
      <c r="K25" s="80" t="s">
        <v>15</v>
      </c>
      <c r="L25" s="81"/>
      <c r="M25" s="81"/>
      <c r="N25" s="81"/>
      <c r="O25" s="82"/>
    </row>
    <row r="26" spans="1:15" ht="15.6" thickBot="1" x14ac:dyDescent="0.3">
      <c r="A26" s="60"/>
      <c r="B26" s="26"/>
      <c r="C26" s="24"/>
      <c r="D26" s="24"/>
      <c r="E26" s="24"/>
      <c r="F26" s="24"/>
      <c r="G26" s="24"/>
      <c r="H26" s="24"/>
      <c r="I26" s="24"/>
      <c r="J26" s="24"/>
      <c r="K26" s="24"/>
      <c r="L26" s="36"/>
      <c r="M26" s="36"/>
      <c r="N26" s="36"/>
      <c r="O26" s="37"/>
    </row>
    <row r="27" spans="1:15" x14ac:dyDescent="0.25">
      <c r="A27" s="5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51"/>
    </row>
    <row r="28" spans="1:15" x14ac:dyDescent="0.25">
      <c r="A28" s="52"/>
      <c r="B28" s="86" t="s">
        <v>18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x14ac:dyDescent="0.25">
      <c r="A29" s="52"/>
      <c r="B29" s="86" t="s">
        <v>43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3.8" thickBot="1" x14ac:dyDescent="0.3">
      <c r="A30" s="2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</sheetData>
  <mergeCells count="15">
    <mergeCell ref="B28:O28"/>
    <mergeCell ref="B29:O29"/>
    <mergeCell ref="M1:O2"/>
    <mergeCell ref="A9:A26"/>
    <mergeCell ref="K15:O17"/>
    <mergeCell ref="C9:K9"/>
    <mergeCell ref="J7:K7"/>
    <mergeCell ref="B8:K8"/>
    <mergeCell ref="D7:H7"/>
    <mergeCell ref="J5:K5"/>
    <mergeCell ref="K13:O13"/>
    <mergeCell ref="K19:O19"/>
    <mergeCell ref="K23:O23"/>
    <mergeCell ref="K25:O25"/>
    <mergeCell ref="A4:A6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'Ark2'!$B$2:$B$14</xm:f>
          </x14:formula1>
          <xm:sqref>C9:K9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B15" sqref="B15"/>
    </sheetView>
  </sheetViews>
  <sheetFormatPr defaultRowHeight="13.2" x14ac:dyDescent="0.25"/>
  <cols>
    <col min="2" max="2" width="63.44140625" customWidth="1"/>
  </cols>
  <sheetData>
    <row r="2" spans="2:7" x14ac:dyDescent="0.25">
      <c r="B2" s="2" t="s">
        <v>17</v>
      </c>
    </row>
    <row r="3" spans="2:7" x14ac:dyDescent="0.25">
      <c r="B3" s="46" t="s">
        <v>30</v>
      </c>
      <c r="C3" s="46"/>
      <c r="D3" s="46"/>
      <c r="E3" s="46"/>
      <c r="F3" s="46"/>
      <c r="G3" s="46"/>
    </row>
    <row r="4" spans="2:7" x14ac:dyDescent="0.25">
      <c r="B4" s="46" t="s">
        <v>31</v>
      </c>
      <c r="C4" s="46"/>
      <c r="D4" s="46"/>
      <c r="E4" s="46"/>
      <c r="F4" s="46"/>
      <c r="G4" s="46"/>
    </row>
    <row r="5" spans="2:7" x14ac:dyDescent="0.25">
      <c r="B5" s="46" t="s">
        <v>32</v>
      </c>
      <c r="C5" s="46"/>
      <c r="D5" s="46"/>
      <c r="E5" s="46"/>
      <c r="F5" s="46"/>
      <c r="G5" s="46"/>
    </row>
    <row r="6" spans="2:7" x14ac:dyDescent="0.25">
      <c r="B6" s="46" t="s">
        <v>33</v>
      </c>
      <c r="C6" s="46"/>
      <c r="D6" s="46"/>
      <c r="E6" s="46"/>
      <c r="F6" s="46"/>
      <c r="G6" s="46"/>
    </row>
    <row r="7" spans="2:7" x14ac:dyDescent="0.25">
      <c r="B7" s="46" t="s">
        <v>34</v>
      </c>
      <c r="C7" s="46"/>
      <c r="D7" s="46"/>
      <c r="E7" s="46"/>
      <c r="F7" s="46"/>
      <c r="G7" s="46"/>
    </row>
    <row r="8" spans="2:7" x14ac:dyDescent="0.25">
      <c r="B8" s="46" t="s">
        <v>35</v>
      </c>
      <c r="C8" s="46"/>
      <c r="D8" s="46"/>
      <c r="E8" s="46"/>
      <c r="F8" s="46"/>
      <c r="G8" s="46"/>
    </row>
    <row r="9" spans="2:7" x14ac:dyDescent="0.25">
      <c r="B9" s="46" t="s">
        <v>36</v>
      </c>
      <c r="C9" s="46"/>
      <c r="D9" s="46"/>
      <c r="E9" s="46"/>
      <c r="F9" s="46"/>
      <c r="G9" s="46"/>
    </row>
    <row r="10" spans="2:7" x14ac:dyDescent="0.25">
      <c r="B10" s="46" t="s">
        <v>37</v>
      </c>
      <c r="C10" s="46"/>
      <c r="D10" s="46"/>
      <c r="E10" s="46"/>
      <c r="F10" s="46"/>
      <c r="G10" s="46"/>
    </row>
    <row r="11" spans="2:7" x14ac:dyDescent="0.25">
      <c r="B11" s="46" t="s">
        <v>38</v>
      </c>
      <c r="C11" s="46"/>
      <c r="D11" s="46"/>
      <c r="E11" s="46"/>
      <c r="F11" s="46"/>
      <c r="G11" s="46"/>
    </row>
    <row r="12" spans="2:7" x14ac:dyDescent="0.25">
      <c r="B12" s="46" t="s">
        <v>39</v>
      </c>
      <c r="C12" s="46"/>
      <c r="D12" s="46"/>
      <c r="E12" s="46"/>
      <c r="F12" s="46"/>
      <c r="G12" s="46"/>
    </row>
    <row r="13" spans="2:7" x14ac:dyDescent="0.25">
      <c r="B13" s="46" t="s">
        <v>40</v>
      </c>
      <c r="C13" s="46"/>
      <c r="D13" s="46"/>
      <c r="E13" s="46"/>
      <c r="F13" s="46"/>
      <c r="G13" s="46"/>
    </row>
    <row r="14" spans="2:7" x14ac:dyDescent="0.25">
      <c r="B14" s="46" t="s">
        <v>41</v>
      </c>
      <c r="C14" s="46"/>
      <c r="D14" s="46"/>
      <c r="E14" s="46"/>
      <c r="F14" s="46"/>
      <c r="G1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Danogips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BisgaardB</cp:lastModifiedBy>
  <cp:lastPrinted>2005-10-03T09:24:32Z</cp:lastPrinted>
  <dcterms:created xsi:type="dcterms:W3CDTF">2004-03-16T14:19:24Z</dcterms:created>
  <dcterms:modified xsi:type="dcterms:W3CDTF">2019-06-04T07:02:43Z</dcterms:modified>
</cp:coreProperties>
</file>